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C:\Users\bullr\Dropbox\2026 Walk2Campus BOV Process\Farmville, VA\200 N Main\"/>
    </mc:Choice>
  </mc:AlternateContent>
  <xr:revisionPtr revIDLastSave="0" documentId="8_{27E7E548-F509-409B-95CF-AC6BF956AF40}" xr6:coauthVersionLast="47" xr6:coauthVersionMax="47" xr10:uidLastSave="{00000000-0000-0000-0000-000000000000}"/>
  <bookViews>
    <workbookView xWindow="3960" yWindow="615" windowWidth="38550" windowHeight="20985" xr2:uid="{AD3AE481-9949-4E75-98F9-C16C62E20CDA}"/>
  </bookViews>
  <sheets>
    <sheet name="200 N Main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6" i="1" l="1"/>
  <c r="Q18" i="1" s="1"/>
  <c r="P18" i="1" s="1"/>
  <c r="M16" i="1"/>
  <c r="K16" i="1"/>
  <c r="J16" i="1"/>
  <c r="I16" i="1"/>
  <c r="H16" i="1"/>
  <c r="G16" i="1"/>
  <c r="L14" i="1"/>
  <c r="L13" i="1"/>
  <c r="L16" i="1" s="1"/>
  <c r="L12" i="1"/>
  <c r="L11" i="1"/>
</calcChain>
</file>

<file path=xl/sharedStrings.xml><?xml version="1.0" encoding="utf-8"?>
<sst xmlns="http://schemas.openxmlformats.org/spreadsheetml/2006/main" count="107" uniqueCount="40">
  <si>
    <t xml:space="preserve"> Market </t>
  </si>
  <si>
    <t>Property</t>
  </si>
  <si>
    <t>Unit</t>
  </si>
  <si>
    <t>LLC</t>
  </si>
  <si>
    <t xml:space="preserve"> Tenant Name</t>
  </si>
  <si>
    <t xml:space="preserve"> Bedroom Assignment</t>
  </si>
  <si>
    <t>26/27 School Year GPR</t>
  </si>
  <si>
    <t xml:space="preserve">Monthly GPR </t>
  </si>
  <si>
    <t>Above Market Rent</t>
  </si>
  <si>
    <t>Concessions</t>
  </si>
  <si>
    <t xml:space="preserve"> Monthly Rent </t>
  </si>
  <si>
    <t>Vacancy</t>
  </si>
  <si>
    <t>Model Apartment</t>
  </si>
  <si>
    <t>Lease Created</t>
  </si>
  <si>
    <t>Lease Start</t>
  </si>
  <si>
    <t>Lease End</t>
  </si>
  <si>
    <t>Lease Value</t>
  </si>
  <si>
    <t>Notes</t>
  </si>
  <si>
    <t>Farmville</t>
  </si>
  <si>
    <t>200 N Main St</t>
  </si>
  <si>
    <t>201</t>
  </si>
  <si>
    <t>200 N Main, LLC</t>
  </si>
  <si>
    <t>Ron Rodgers Jr</t>
  </si>
  <si>
    <t>1</t>
  </si>
  <si>
    <t>Renting Multiple Bedrooms</t>
  </si>
  <si>
    <t>2</t>
  </si>
  <si>
    <t>3</t>
  </si>
  <si>
    <t>4</t>
  </si>
  <si>
    <t>202</t>
  </si>
  <si>
    <t>Brittian Maham</t>
  </si>
  <si>
    <t>Annajane Dassoulas</t>
  </si>
  <si>
    <t>McKenna Vogel</t>
  </si>
  <si>
    <t>203</t>
  </si>
  <si>
    <t>Matthew Schueller</t>
  </si>
  <si>
    <t>204</t>
  </si>
  <si>
    <t>Retail A</t>
  </si>
  <si>
    <t>Longwood Bookstore</t>
  </si>
  <si>
    <t>Unassigned</t>
  </si>
  <si>
    <t>Economic Occupancy over 2026-27 AY</t>
  </si>
  <si>
    <t>Total Signed Lease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</si>
</sst>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_);[Red]&quot;($&quot;#,##0.00\)"/>
    <numFmt numFmtId="165" formatCode="_(* #,##0.00_);_(* \(#,##0.00\);_(* \-??_);_(@_)"/>
  </numFmts>
  <fonts count="5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Aptos Narrow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BFBFB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3" fillId="0" borderId="0" xfId="0" applyFont="1"/>
    <xf numFmtId="164" fontId="1" fillId="0" borderId="2" xfId="0" applyNumberFormat="1" applyFont="1" applyBorder="1"/>
    <xf numFmtId="164" fontId="1" fillId="0" borderId="0" xfId="0" applyNumberFormat="1" applyFont="1"/>
    <xf numFmtId="165" fontId="0" fillId="0" borderId="0" xfId="0" applyNumberFormat="1" applyAlignment="1">
      <alignment horizontal="right"/>
    </xf>
    <xf numFmtId="10" fontId="1" fillId="2" borderId="0" xfId="0" applyNumberFormat="1" applyFont="1" applyFill="1"/>
    <xf numFmtId="164" fontId="4" fillId="2" borderId="2" xfId="0" applyNumberFormat="1" applyFont="1" applyFill="1" applyBorder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FBB1-6435-412B-B053-584B13B1AC7E}">
  <dimension ref="A1:R18"/>
  <sheetViews>
    <sheetView tabSelected="1" zoomScaleNormal="100" workbookViewId="0">
      <pane ySplit="1" topLeftCell="A2" activePane="bottomLeft" state="frozen"/>
      <selection pane="bottomLeft" activeCell="K30" sqref="K30"/>
    </sheetView>
  </sheetViews>
  <sheetFormatPr defaultColWidth="8.7109375" defaultRowHeight="15"/>
  <cols>
    <col min="1" max="1" width="12.42578125" customWidth="1"/>
    <col min="2" max="2" width="13.5703125" customWidth="1"/>
    <col min="3" max="3" width="15.28515625" customWidth="1"/>
    <col min="4" max="4" width="18.5703125" customWidth="1"/>
    <col min="5" max="5" width="26" customWidth="1"/>
    <col min="6" max="6" width="16.140625" customWidth="1"/>
    <col min="7" max="7" width="16.85546875" customWidth="1"/>
    <col min="8" max="8" width="13.5703125" customWidth="1"/>
    <col min="9" max="9" width="16.7109375" customWidth="1"/>
    <col min="10" max="10" width="16.5703125" customWidth="1"/>
    <col min="11" max="11" width="18.42578125" customWidth="1"/>
    <col min="12" max="12" width="12.85546875" customWidth="1"/>
    <col min="13" max="17" width="15.28515625" customWidth="1"/>
    <col min="18" max="18" width="54.28515625" customWidth="1"/>
    <col min="19" max="19" width="9.140625" customWidth="1"/>
  </cols>
  <sheetData>
    <row r="1" spans="1:1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3" t="s">
        <v>17</v>
      </c>
    </row>
    <row r="2" spans="1:18">
      <c r="A2" t="s">
        <v>18</v>
      </c>
      <c r="B2" t="s">
        <v>19</v>
      </c>
      <c r="C2" s="4" t="s">
        <v>20</v>
      </c>
      <c r="D2" t="s">
        <v>21</v>
      </c>
      <c r="E2" t="s">
        <v>22</v>
      </c>
      <c r="F2" s="4" t="s">
        <v>23</v>
      </c>
      <c r="G2" s="5">
        <v>7118</v>
      </c>
      <c r="H2" s="5">
        <v>711.8</v>
      </c>
      <c r="I2" s="5">
        <v>0</v>
      </c>
      <c r="J2" s="5">
        <v>-1447.2</v>
      </c>
      <c r="K2" s="5">
        <v>1400</v>
      </c>
      <c r="L2" s="5">
        <v>0</v>
      </c>
      <c r="M2" s="5">
        <v>0</v>
      </c>
      <c r="N2" s="6">
        <v>46224</v>
      </c>
      <c r="O2" s="6">
        <v>46237</v>
      </c>
      <c r="P2" s="6">
        <v>46538</v>
      </c>
      <c r="Q2" s="5">
        <v>14000</v>
      </c>
      <c r="R2" s="7" t="s">
        <v>24</v>
      </c>
    </row>
    <row r="3" spans="1:18">
      <c r="A3" t="s">
        <v>18</v>
      </c>
      <c r="B3" t="s">
        <v>19</v>
      </c>
      <c r="C3" s="4" t="s">
        <v>20</v>
      </c>
      <c r="D3" t="s">
        <v>21</v>
      </c>
      <c r="E3" t="s">
        <v>22</v>
      </c>
      <c r="F3" s="4" t="s">
        <v>25</v>
      </c>
      <c r="G3" s="5">
        <v>7118</v>
      </c>
      <c r="H3" s="5">
        <v>711.8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6">
        <v>46224</v>
      </c>
      <c r="O3" s="6">
        <v>46237</v>
      </c>
      <c r="P3" s="6">
        <v>46538</v>
      </c>
      <c r="Q3" s="5">
        <v>0</v>
      </c>
      <c r="R3" s="7" t="s">
        <v>24</v>
      </c>
    </row>
    <row r="4" spans="1:18">
      <c r="A4" t="s">
        <v>18</v>
      </c>
      <c r="B4" t="s">
        <v>19</v>
      </c>
      <c r="C4" s="4" t="s">
        <v>20</v>
      </c>
      <c r="D4" t="s">
        <v>21</v>
      </c>
      <c r="E4" t="s">
        <v>22</v>
      </c>
      <c r="F4" s="4" t="s">
        <v>26</v>
      </c>
      <c r="G4" s="5">
        <v>7118</v>
      </c>
      <c r="H4" s="5">
        <v>711.8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6">
        <v>46224</v>
      </c>
      <c r="O4" s="6">
        <v>46237</v>
      </c>
      <c r="P4" s="6">
        <v>46538</v>
      </c>
      <c r="Q4" s="5">
        <v>0</v>
      </c>
      <c r="R4" s="7" t="s">
        <v>24</v>
      </c>
    </row>
    <row r="5" spans="1:18">
      <c r="A5" t="s">
        <v>18</v>
      </c>
      <c r="B5" t="s">
        <v>19</v>
      </c>
      <c r="C5" s="4" t="s">
        <v>20</v>
      </c>
      <c r="D5" t="s">
        <v>21</v>
      </c>
      <c r="E5" t="s">
        <v>22</v>
      </c>
      <c r="F5" s="4" t="s">
        <v>27</v>
      </c>
      <c r="G5" s="5">
        <v>7118</v>
      </c>
      <c r="H5" s="5">
        <v>711.8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6">
        <v>46224</v>
      </c>
      <c r="O5" s="6">
        <v>46237</v>
      </c>
      <c r="P5" s="6">
        <v>46538</v>
      </c>
      <c r="Q5" s="5">
        <v>0</v>
      </c>
      <c r="R5" s="7" t="s">
        <v>24</v>
      </c>
    </row>
    <row r="6" spans="1:18">
      <c r="A6" t="s">
        <v>18</v>
      </c>
      <c r="B6" t="s">
        <v>19</v>
      </c>
      <c r="C6" s="4" t="s">
        <v>28</v>
      </c>
      <c r="D6" t="s">
        <v>21</v>
      </c>
      <c r="E6" t="s">
        <v>29</v>
      </c>
      <c r="F6" s="4" t="s">
        <v>23</v>
      </c>
      <c r="G6" s="5">
        <v>7318</v>
      </c>
      <c r="H6" s="5">
        <v>731.8</v>
      </c>
      <c r="I6" s="5">
        <v>0.2</v>
      </c>
      <c r="J6" s="5">
        <v>0</v>
      </c>
      <c r="K6" s="5">
        <v>732</v>
      </c>
      <c r="L6" s="5">
        <v>0</v>
      </c>
      <c r="M6" s="5">
        <v>0</v>
      </c>
      <c r="N6" s="6">
        <v>46100</v>
      </c>
      <c r="O6" s="6">
        <v>46253</v>
      </c>
      <c r="P6" s="6">
        <v>46524</v>
      </c>
      <c r="Q6" s="5">
        <v>7320</v>
      </c>
      <c r="R6" s="7"/>
    </row>
    <row r="7" spans="1:18">
      <c r="A7" t="s">
        <v>18</v>
      </c>
      <c r="B7" t="s">
        <v>19</v>
      </c>
      <c r="C7" s="4" t="s">
        <v>28</v>
      </c>
      <c r="D7" t="s">
        <v>21</v>
      </c>
      <c r="E7" t="s">
        <v>30</v>
      </c>
      <c r="F7" s="4" t="s">
        <v>25</v>
      </c>
      <c r="G7" s="5">
        <v>7318</v>
      </c>
      <c r="H7" s="5">
        <v>731.8</v>
      </c>
      <c r="I7" s="5">
        <v>0.2</v>
      </c>
      <c r="J7" s="5">
        <v>0</v>
      </c>
      <c r="K7" s="5">
        <v>732</v>
      </c>
      <c r="L7" s="5">
        <v>0</v>
      </c>
      <c r="M7" s="5">
        <v>0</v>
      </c>
      <c r="N7" s="6">
        <v>46094</v>
      </c>
      <c r="O7" s="6">
        <v>46253</v>
      </c>
      <c r="P7" s="6">
        <v>46524</v>
      </c>
      <c r="Q7" s="5">
        <v>7320</v>
      </c>
      <c r="R7" s="7"/>
    </row>
    <row r="8" spans="1:18">
      <c r="A8" t="s">
        <v>18</v>
      </c>
      <c r="B8" t="s">
        <v>19</v>
      </c>
      <c r="C8" s="4" t="s">
        <v>28</v>
      </c>
      <c r="D8" t="s">
        <v>21</v>
      </c>
      <c r="E8" t="s">
        <v>31</v>
      </c>
      <c r="F8" s="4" t="s">
        <v>26</v>
      </c>
      <c r="G8" s="5">
        <v>7318</v>
      </c>
      <c r="H8" s="5">
        <v>731.8</v>
      </c>
      <c r="I8" s="5">
        <v>0</v>
      </c>
      <c r="J8" s="5">
        <v>-66.349999999999994</v>
      </c>
      <c r="K8" s="5">
        <v>665.45</v>
      </c>
      <c r="L8" s="5">
        <v>0</v>
      </c>
      <c r="M8" s="5">
        <v>0</v>
      </c>
      <c r="N8" s="6">
        <v>46112</v>
      </c>
      <c r="O8" s="6">
        <v>46230</v>
      </c>
      <c r="P8" s="6">
        <v>46524</v>
      </c>
      <c r="Q8" s="5">
        <v>7320</v>
      </c>
      <c r="R8" s="7"/>
    </row>
    <row r="9" spans="1:18">
      <c r="A9" t="s">
        <v>18</v>
      </c>
      <c r="B9" t="s">
        <v>19</v>
      </c>
      <c r="C9" s="4" t="s">
        <v>32</v>
      </c>
      <c r="D9" t="s">
        <v>21</v>
      </c>
      <c r="E9" t="s">
        <v>33</v>
      </c>
      <c r="F9" s="4" t="s">
        <v>23</v>
      </c>
      <c r="G9" s="5">
        <v>10718</v>
      </c>
      <c r="H9" s="5">
        <v>1071.8</v>
      </c>
      <c r="I9" s="5">
        <v>0</v>
      </c>
      <c r="J9" s="5">
        <v>-693.6</v>
      </c>
      <c r="K9" s="5">
        <v>1450</v>
      </c>
      <c r="L9" s="5">
        <v>0</v>
      </c>
      <c r="M9" s="5">
        <v>0</v>
      </c>
      <c r="N9" s="6">
        <v>46161</v>
      </c>
      <c r="O9" s="6">
        <v>46204</v>
      </c>
      <c r="P9" s="6">
        <v>46568</v>
      </c>
      <c r="Q9" s="5">
        <v>17400</v>
      </c>
      <c r="R9" s="7" t="s">
        <v>24</v>
      </c>
    </row>
    <row r="10" spans="1:18">
      <c r="A10" t="s">
        <v>18</v>
      </c>
      <c r="B10" t="s">
        <v>19</v>
      </c>
      <c r="C10" s="4" t="s">
        <v>32</v>
      </c>
      <c r="D10" t="s">
        <v>21</v>
      </c>
      <c r="E10" t="s">
        <v>33</v>
      </c>
      <c r="F10" s="4" t="s">
        <v>25</v>
      </c>
      <c r="G10" s="5">
        <v>10718</v>
      </c>
      <c r="H10" s="5">
        <v>1071.8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6">
        <v>46161</v>
      </c>
      <c r="O10" s="6">
        <v>46204</v>
      </c>
      <c r="P10" s="6">
        <v>46568</v>
      </c>
      <c r="Q10" s="5">
        <v>0</v>
      </c>
      <c r="R10" s="7" t="s">
        <v>24</v>
      </c>
    </row>
    <row r="11" spans="1:18">
      <c r="A11" t="s">
        <v>18</v>
      </c>
      <c r="B11" t="s">
        <v>19</v>
      </c>
      <c r="C11" s="4" t="s">
        <v>34</v>
      </c>
      <c r="D11" t="s">
        <v>21</v>
      </c>
      <c r="F11" s="4" t="s">
        <v>23</v>
      </c>
      <c r="G11" s="5">
        <v>7118</v>
      </c>
      <c r="H11" s="5">
        <v>711.8</v>
      </c>
      <c r="I11" s="5">
        <v>0</v>
      </c>
      <c r="J11" s="5">
        <v>0</v>
      </c>
      <c r="K11" s="5">
        <v>0</v>
      </c>
      <c r="L11" s="5">
        <f>-H11</f>
        <v>-711.8</v>
      </c>
      <c r="M11" s="5">
        <v>0</v>
      </c>
      <c r="N11" s="6"/>
      <c r="O11" s="6"/>
      <c r="P11" s="6"/>
      <c r="Q11" s="5">
        <v>0</v>
      </c>
      <c r="R11" s="7"/>
    </row>
    <row r="12" spans="1:18">
      <c r="A12" t="s">
        <v>18</v>
      </c>
      <c r="B12" t="s">
        <v>19</v>
      </c>
      <c r="C12" s="4" t="s">
        <v>34</v>
      </c>
      <c r="D12" t="s">
        <v>21</v>
      </c>
      <c r="F12" s="4" t="s">
        <v>25</v>
      </c>
      <c r="G12" s="5">
        <v>7118</v>
      </c>
      <c r="H12" s="5">
        <v>711.8</v>
      </c>
      <c r="I12" s="5">
        <v>0</v>
      </c>
      <c r="J12" s="5">
        <v>0</v>
      </c>
      <c r="K12" s="5">
        <v>0</v>
      </c>
      <c r="L12" s="5">
        <f t="shared" ref="L12:L14" si="0">-H12</f>
        <v>-711.8</v>
      </c>
      <c r="M12" s="5">
        <v>0</v>
      </c>
      <c r="N12" s="6"/>
      <c r="O12" s="6"/>
      <c r="P12" s="6"/>
      <c r="Q12" s="5">
        <v>0</v>
      </c>
      <c r="R12" s="7"/>
    </row>
    <row r="13" spans="1:18">
      <c r="A13" t="s">
        <v>18</v>
      </c>
      <c r="B13" t="s">
        <v>19</v>
      </c>
      <c r="C13" s="4" t="s">
        <v>34</v>
      </c>
      <c r="D13" t="s">
        <v>21</v>
      </c>
      <c r="F13" s="4" t="s">
        <v>26</v>
      </c>
      <c r="G13" s="5">
        <v>7118</v>
      </c>
      <c r="H13" s="5">
        <v>711.8</v>
      </c>
      <c r="I13" s="5">
        <v>0</v>
      </c>
      <c r="J13" s="5">
        <v>0</v>
      </c>
      <c r="K13" s="5">
        <v>0</v>
      </c>
      <c r="L13" s="5">
        <f t="shared" si="0"/>
        <v>-711.8</v>
      </c>
      <c r="M13" s="5">
        <v>0</v>
      </c>
      <c r="N13" s="6"/>
      <c r="O13" s="6"/>
      <c r="P13" s="6"/>
      <c r="Q13" s="5">
        <v>0</v>
      </c>
      <c r="R13" s="7"/>
    </row>
    <row r="14" spans="1:18">
      <c r="A14" t="s">
        <v>18</v>
      </c>
      <c r="B14" t="s">
        <v>19</v>
      </c>
      <c r="C14" s="4" t="s">
        <v>34</v>
      </c>
      <c r="D14" t="s">
        <v>21</v>
      </c>
      <c r="F14" s="4" t="s">
        <v>27</v>
      </c>
      <c r="G14" s="5">
        <v>7118</v>
      </c>
      <c r="H14" s="5">
        <v>711.8</v>
      </c>
      <c r="I14" s="5">
        <v>0</v>
      </c>
      <c r="J14" s="5">
        <v>0</v>
      </c>
      <c r="K14" s="5">
        <v>0</v>
      </c>
      <c r="L14" s="5">
        <f t="shared" si="0"/>
        <v>-711.8</v>
      </c>
      <c r="M14" s="5">
        <v>0</v>
      </c>
      <c r="N14" s="6"/>
      <c r="O14" s="6"/>
      <c r="P14" s="6"/>
      <c r="Q14" s="5">
        <v>0</v>
      </c>
      <c r="R14" s="7"/>
    </row>
    <row r="15" spans="1:18">
      <c r="A15" t="s">
        <v>18</v>
      </c>
      <c r="B15" t="s">
        <v>19</v>
      </c>
      <c r="C15" s="4" t="s">
        <v>35</v>
      </c>
      <c r="D15" t="s">
        <v>21</v>
      </c>
      <c r="E15" t="s">
        <v>36</v>
      </c>
      <c r="F15" s="4" t="s">
        <v>23</v>
      </c>
      <c r="G15" s="5">
        <v>210000</v>
      </c>
      <c r="H15" s="5">
        <v>17500</v>
      </c>
      <c r="I15" s="5">
        <v>0</v>
      </c>
      <c r="J15" s="5">
        <v>0</v>
      </c>
      <c r="K15" s="5">
        <v>17500</v>
      </c>
      <c r="L15" s="5">
        <v>0</v>
      </c>
      <c r="M15" s="5">
        <v>0</v>
      </c>
      <c r="N15" s="6">
        <v>46216</v>
      </c>
      <c r="O15" s="6">
        <v>46235</v>
      </c>
      <c r="P15" s="6">
        <v>46599</v>
      </c>
      <c r="Q15" s="5">
        <v>210000</v>
      </c>
      <c r="R15" s="7"/>
    </row>
    <row r="16" spans="1:18" ht="15.75" thickBot="1">
      <c r="A16" s="7"/>
      <c r="B16" s="7"/>
      <c r="C16" s="7"/>
      <c r="D16" s="7"/>
      <c r="E16" s="7"/>
      <c r="F16" s="7"/>
      <c r="G16" s="8">
        <f t="shared" ref="G16:M16" si="1">SUM(G2:G15)</f>
        <v>310334</v>
      </c>
      <c r="H16" s="8">
        <f t="shared" si="1"/>
        <v>27533.4</v>
      </c>
      <c r="I16" s="8">
        <f t="shared" si="1"/>
        <v>0.4</v>
      </c>
      <c r="J16" s="8">
        <f t="shared" si="1"/>
        <v>-2207.15</v>
      </c>
      <c r="K16" s="8">
        <f t="shared" si="1"/>
        <v>22479.45</v>
      </c>
      <c r="L16" s="8">
        <f t="shared" si="1"/>
        <v>-2847.2</v>
      </c>
      <c r="M16" s="8">
        <f t="shared" si="1"/>
        <v>0</v>
      </c>
      <c r="N16" s="9"/>
      <c r="O16" s="9"/>
      <c r="P16" s="9"/>
      <c r="Q16" s="8">
        <f>SUM(Q2:Q15)</f>
        <v>263360</v>
      </c>
      <c r="R16" s="7"/>
    </row>
    <row r="17" spans="1:18" ht="15.75" thickTop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5">
        <v>0</v>
      </c>
      <c r="R17" t="s">
        <v>37</v>
      </c>
    </row>
    <row r="18" spans="1:18" ht="15.75" thickBo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10" t="s">
        <v>38</v>
      </c>
      <c r="P18" s="11">
        <f>Q18/G16</f>
        <v>0.84863405234360401</v>
      </c>
      <c r="Q18" s="12">
        <f>SUM(Q16:Q17)</f>
        <v>263360</v>
      </c>
      <c r="R18" s="13" t="s">
        <v>39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A7BE320B074982B47287B466A2A8" ma:contentTypeVersion="12" ma:contentTypeDescription="Create a new document." ma:contentTypeScope="" ma:versionID="7dc6527311184d93e9b7fb356905f559">
  <xsd:schema xmlns:xsd="http://www.w3.org/2001/XMLSchema" xmlns:xs="http://www.w3.org/2001/XMLSchema" xmlns:p="http://schemas.microsoft.com/office/2006/metadata/properties" xmlns:ns2="55c43fe4-0245-4b48-86a2-447ee756beee" xmlns:ns3="1983b121-01c3-4276-943e-9e434fc55a62" targetNamespace="http://schemas.microsoft.com/office/2006/metadata/properties" ma:root="true" ma:fieldsID="5189572cc6ff4909f07d6f29e5a42551" ns2:_="" ns3:_="">
    <xsd:import namespace="55c43fe4-0245-4b48-86a2-447ee756beee"/>
    <xsd:import namespace="1983b121-01c3-4276-943e-9e434fc55a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43fe4-0245-4b48-86a2-447ee756b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339e52-96c7-425b-b8db-d0fa4eb9f5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3b121-01c3-4276-943e-9e434fc55a6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416881-da34-435a-ac1b-a846257355de}" ma:internalName="TaxCatchAll" ma:showField="CatchAllData" ma:web="1983b121-01c3-4276-943e-9e434fc55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43fe4-0245-4b48-86a2-447ee756beee">
      <Terms xmlns="http://schemas.microsoft.com/office/infopath/2007/PartnerControls"/>
    </lcf76f155ced4ddcb4097134ff3c332f>
    <TaxCatchAll xmlns="1983b121-01c3-4276-943e-9e434fc55a6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DC8D88-781B-4AC5-997F-262CB79310A4}"/>
</file>

<file path=customXml/itemProps2.xml><?xml version="1.0" encoding="utf-8"?>
<ds:datastoreItem xmlns:ds="http://schemas.openxmlformats.org/officeDocument/2006/customXml" ds:itemID="{E7440927-B2CC-4F8C-A6D2-751664A7A07A}"/>
</file>

<file path=customXml/itemProps3.xml><?xml version="1.0" encoding="utf-8"?>
<ds:datastoreItem xmlns:ds="http://schemas.openxmlformats.org/officeDocument/2006/customXml" ds:itemID="{A240AF5F-A379-46CD-B2E3-AD73F0817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Ullrich</dc:creator>
  <cp:keywords/>
  <dc:description/>
  <cp:lastModifiedBy>Liz McSorley</cp:lastModifiedBy>
  <cp:revision/>
  <dcterms:created xsi:type="dcterms:W3CDTF">2026-09-14T18:32:53Z</dcterms:created>
  <dcterms:modified xsi:type="dcterms:W3CDTF">2026-10-14T18:16:39Z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0x010100FA94A7BE320B074982B47287B466A2A8</vt:lpwstr>
  </property>
  <property fmtid="{D5CDD505-2E9C-101B-9397-08002B2CF9AE}" pid="3" name="MediaServiceImageTags">
    <vt:lpwstr/>
  </property>
</Properties>
</file>